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aae74266ebc3907/TVW/"/>
    </mc:Choice>
  </mc:AlternateContent>
  <xr:revisionPtr revIDLastSave="0" documentId="8_{3EEC0947-A9FB-43D6-A810-216E356EB7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ÜL-Abrechnu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22" i="1"/>
  <c r="I22" i="1"/>
  <c r="J22" i="1" s="1"/>
  <c r="L22" i="1"/>
  <c r="M22" i="1" s="1"/>
  <c r="I23" i="1"/>
  <c r="J23" i="1" s="1"/>
  <c r="L23" i="1"/>
  <c r="M23" i="1" s="1"/>
  <c r="I24" i="1"/>
  <c r="L24" i="1"/>
  <c r="M24" i="1" s="1"/>
  <c r="I25" i="1"/>
  <c r="J25" i="1" s="1"/>
  <c r="K25" i="1" s="1"/>
  <c r="P25" i="1" s="1"/>
  <c r="L25" i="1"/>
  <c r="M25" i="1" s="1"/>
  <c r="L19" i="1"/>
  <c r="N19" i="1" s="1"/>
  <c r="N23" i="1" l="1"/>
  <c r="J24" i="1"/>
  <c r="K24" i="1" s="1"/>
  <c r="P24" i="1" s="1"/>
  <c r="N22" i="1"/>
  <c r="N24" i="1"/>
  <c r="N25" i="1"/>
  <c r="K22" i="1"/>
  <c r="P22" i="1" s="1"/>
  <c r="K23" i="1"/>
  <c r="M19" i="1"/>
  <c r="L20" i="1"/>
  <c r="N20" i="1" s="1"/>
  <c r="L21" i="1"/>
  <c r="M21" i="1" s="1"/>
  <c r="L26" i="1"/>
  <c r="M26" i="1" s="1"/>
  <c r="L27" i="1"/>
  <c r="N27" i="1" s="1"/>
  <c r="L28" i="1"/>
  <c r="N28" i="1" s="1"/>
  <c r="L29" i="1"/>
  <c r="N29" i="1" s="1"/>
  <c r="L30" i="1"/>
  <c r="N30" i="1" s="1"/>
  <c r="L31" i="1"/>
  <c r="M31" i="1" s="1"/>
  <c r="L32" i="1"/>
  <c r="N32" i="1" s="1"/>
  <c r="L33" i="1"/>
  <c r="N33" i="1" s="1"/>
  <c r="L34" i="1"/>
  <c r="N34" i="1" s="1"/>
  <c r="L35" i="1"/>
  <c r="M35" i="1" s="1"/>
  <c r="L36" i="1"/>
  <c r="N36" i="1" s="1"/>
  <c r="L37" i="1"/>
  <c r="N37" i="1" s="1"/>
  <c r="L38" i="1"/>
  <c r="N38" i="1" s="1"/>
  <c r="L39" i="1"/>
  <c r="M39" i="1" s="1"/>
  <c r="L40" i="1"/>
  <c r="N40" i="1" s="1"/>
  <c r="L41" i="1"/>
  <c r="N41" i="1" s="1"/>
  <c r="L42" i="1"/>
  <c r="N42" i="1" s="1"/>
  <c r="O23" i="1" l="1"/>
  <c r="Q23" i="1" s="1"/>
  <c r="S23" i="1"/>
  <c r="P23" i="1"/>
  <c r="R23" i="1" s="1"/>
  <c r="O25" i="1"/>
  <c r="Q25" i="1" s="1"/>
  <c r="R25" i="1" s="1"/>
  <c r="S25" i="1"/>
  <c r="S24" i="1"/>
  <c r="O24" i="1"/>
  <c r="Q24" i="1" s="1"/>
  <c r="R24" i="1" s="1"/>
  <c r="S22" i="1"/>
  <c r="O22" i="1"/>
  <c r="Q22" i="1" s="1"/>
  <c r="R22" i="1" s="1"/>
  <c r="M40" i="1"/>
  <c r="M34" i="1"/>
  <c r="M32" i="1"/>
  <c r="M42" i="1"/>
  <c r="M38" i="1"/>
  <c r="M30" i="1"/>
  <c r="M36" i="1"/>
  <c r="M28" i="1"/>
  <c r="M41" i="1"/>
  <c r="M37" i="1"/>
  <c r="M33" i="1"/>
  <c r="M29" i="1"/>
  <c r="N39" i="1"/>
  <c r="N35" i="1"/>
  <c r="N31" i="1"/>
  <c r="M20" i="1"/>
  <c r="N26" i="1"/>
  <c r="N21" i="1"/>
  <c r="M27" i="1"/>
  <c r="I20" i="1"/>
  <c r="I21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J40" i="1" l="1"/>
  <c r="K40" i="1" s="1"/>
  <c r="J36" i="1"/>
  <c r="K36" i="1" s="1"/>
  <c r="J39" i="1"/>
  <c r="K39" i="1" s="1"/>
  <c r="P39" i="1" s="1"/>
  <c r="J35" i="1"/>
  <c r="K35" i="1" s="1"/>
  <c r="P35" i="1" s="1"/>
  <c r="J42" i="1"/>
  <c r="K42" i="1" s="1"/>
  <c r="J38" i="1"/>
  <c r="K38" i="1" s="1"/>
  <c r="J34" i="1"/>
  <c r="K34" i="1" s="1"/>
  <c r="J30" i="1"/>
  <c r="K30" i="1" s="1"/>
  <c r="J33" i="1"/>
  <c r="K33" i="1" s="1"/>
  <c r="J21" i="1"/>
  <c r="K21" i="1" s="1"/>
  <c r="P21" i="1" s="1"/>
  <c r="J20" i="1"/>
  <c r="J29" i="1"/>
  <c r="K29" i="1" s="1"/>
  <c r="J32" i="1"/>
  <c r="K32" i="1" s="1"/>
  <c r="J28" i="1"/>
  <c r="K28" i="1" s="1"/>
  <c r="J41" i="1"/>
  <c r="K41" i="1" s="1"/>
  <c r="J37" i="1"/>
  <c r="K37" i="1" s="1"/>
  <c r="J31" i="1"/>
  <c r="K31" i="1" s="1"/>
  <c r="P31" i="1" s="1"/>
  <c r="J27" i="1"/>
  <c r="K27" i="1" s="1"/>
  <c r="J26" i="1"/>
  <c r="I19" i="1"/>
  <c r="J19" i="1" l="1"/>
  <c r="K19" i="1" s="1"/>
  <c r="P27" i="1"/>
  <c r="S27" i="1"/>
  <c r="P28" i="1"/>
  <c r="S28" i="1"/>
  <c r="P32" i="1"/>
  <c r="S32" i="1"/>
  <c r="P38" i="1"/>
  <c r="S38" i="1"/>
  <c r="P36" i="1"/>
  <c r="S36" i="1"/>
  <c r="S35" i="1"/>
  <c r="P37" i="1"/>
  <c r="S37" i="1"/>
  <c r="P41" i="1"/>
  <c r="S41" i="1"/>
  <c r="P29" i="1"/>
  <c r="S29" i="1"/>
  <c r="S39" i="1"/>
  <c r="P30" i="1"/>
  <c r="S30" i="1"/>
  <c r="S31" i="1"/>
  <c r="P42" i="1"/>
  <c r="S42" i="1"/>
  <c r="P40" i="1"/>
  <c r="S40" i="1"/>
  <c r="P33" i="1"/>
  <c r="S33" i="1"/>
  <c r="P34" i="1"/>
  <c r="S34" i="1"/>
  <c r="O27" i="1"/>
  <c r="O28" i="1"/>
  <c r="O34" i="1"/>
  <c r="O39" i="1"/>
  <c r="O31" i="1"/>
  <c r="O32" i="1"/>
  <c r="O33" i="1"/>
  <c r="O38" i="1"/>
  <c r="O36" i="1"/>
  <c r="O37" i="1"/>
  <c r="O29" i="1"/>
  <c r="O42" i="1"/>
  <c r="O40" i="1"/>
  <c r="O30" i="1"/>
  <c r="O35" i="1"/>
  <c r="O41" i="1"/>
  <c r="O21" i="1"/>
  <c r="Q21" i="1" s="1"/>
  <c r="R21" i="1" s="1"/>
  <c r="S21" i="1" s="1"/>
  <c r="T21" i="1" s="1"/>
  <c r="D21" i="1" s="1"/>
  <c r="K26" i="1"/>
  <c r="K20" i="1"/>
  <c r="P19" i="1" l="1"/>
  <c r="O19" i="1"/>
  <c r="Q19" i="1" s="1"/>
  <c r="P20" i="1"/>
  <c r="P26" i="1"/>
  <c r="S26" i="1"/>
  <c r="R41" i="1"/>
  <c r="R27" i="1"/>
  <c r="R42" i="1"/>
  <c r="Q40" i="1"/>
  <c r="R40" i="1" s="1"/>
  <c r="Q36" i="1"/>
  <c r="R36" i="1" s="1"/>
  <c r="Q31" i="1"/>
  <c r="R31" i="1" s="1"/>
  <c r="Q41" i="1"/>
  <c r="Q42" i="1"/>
  <c r="Q38" i="1"/>
  <c r="R38" i="1" s="1"/>
  <c r="Q39" i="1"/>
  <c r="R39" i="1" s="1"/>
  <c r="Q35" i="1"/>
  <c r="R35" i="1" s="1"/>
  <c r="Q29" i="1"/>
  <c r="R29" i="1" s="1"/>
  <c r="Q33" i="1"/>
  <c r="R33" i="1" s="1"/>
  <c r="Q34" i="1"/>
  <c r="R34" i="1" s="1"/>
  <c r="Q30" i="1"/>
  <c r="R30" i="1" s="1"/>
  <c r="Q37" i="1"/>
  <c r="R37" i="1" s="1"/>
  <c r="Q32" i="1"/>
  <c r="R32" i="1" s="1"/>
  <c r="Q28" i="1"/>
  <c r="R28" i="1" s="1"/>
  <c r="Q27" i="1"/>
  <c r="O20" i="1"/>
  <c r="O26" i="1"/>
  <c r="R19" i="1" l="1"/>
  <c r="S19" i="1" s="1"/>
  <c r="T19" i="1" s="1"/>
  <c r="D19" i="1" s="1"/>
  <c r="Q26" i="1"/>
  <c r="Q20" i="1"/>
  <c r="R20" i="1" l="1"/>
  <c r="S20" i="1" s="1"/>
  <c r="T20" i="1" s="1"/>
  <c r="D20" i="1" s="1"/>
  <c r="R26" i="1"/>
  <c r="D43" i="1" l="1"/>
</calcChain>
</file>

<file path=xl/sharedStrings.xml><?xml version="1.0" encoding="utf-8"?>
<sst xmlns="http://schemas.openxmlformats.org/spreadsheetml/2006/main" count="46" uniqueCount="45">
  <si>
    <t>Abrechnungsnachweis Aufwandsentschädigung</t>
  </si>
  <si>
    <t>Aikido</t>
  </si>
  <si>
    <t>Freizeitsport</t>
  </si>
  <si>
    <t>Name:</t>
  </si>
  <si>
    <t>Gerätturnen mänlich</t>
  </si>
  <si>
    <t>Staße:</t>
  </si>
  <si>
    <t>Gerätturnen weiblich</t>
  </si>
  <si>
    <t>PLZ Ort:</t>
  </si>
  <si>
    <t>Gesundheitssport</t>
  </si>
  <si>
    <t>Telefon:</t>
  </si>
  <si>
    <t>Kinder-/Jugendsport</t>
  </si>
  <si>
    <t>E-Mail:</t>
  </si>
  <si>
    <t>Leichtathletik</t>
  </si>
  <si>
    <t>Parkurs/Tricking</t>
  </si>
  <si>
    <t>IBAN:</t>
  </si>
  <si>
    <t>Theather</t>
  </si>
  <si>
    <t>BIC:</t>
  </si>
  <si>
    <t>Tischtennis</t>
  </si>
  <si>
    <t>Kreditinstitut:</t>
  </si>
  <si>
    <t>Abteilung:</t>
  </si>
  <si>
    <t xml:space="preserve">Bitte den Type der Stunden angeben die abgerechnet werden sollen. </t>
  </si>
  <si>
    <t>U = Übungsstunde   W = Wettkampfbetreuung</t>
  </si>
  <si>
    <t>Datum</t>
  </si>
  <si>
    <t>Anfang</t>
  </si>
  <si>
    <t>Ende</t>
  </si>
  <si>
    <t>Stunden</t>
  </si>
  <si>
    <t>Type
 (U/W)</t>
  </si>
  <si>
    <t>Anzahl
Sportler</t>
  </si>
  <si>
    <t>Beschreibung / Ort</t>
  </si>
  <si>
    <t>Gesamtstunden:</t>
  </si>
  <si>
    <t>Kommentare:</t>
  </si>
  <si>
    <t>Ich versichere, dass die Angaben richtig sind:</t>
  </si>
  <si>
    <t>Für die Richtigkeit:</t>
  </si>
  <si>
    <t>Datum, Unterschrift Abrechnender</t>
  </si>
  <si>
    <t>Datum, Unterschrift Abteilungsleitung</t>
  </si>
  <si>
    <t>gemäß aktueller Übungsleitendenordnung des Turnverein 1889 Weißkirchen/Ts. E.V.</t>
  </si>
  <si>
    <t>Zeit</t>
  </si>
  <si>
    <t>Umrechnung 
Minuten</t>
  </si>
  <si>
    <t>Zeiteinheiten</t>
  </si>
  <si>
    <t>Type ausgefüllte</t>
  </si>
  <si>
    <t>1 = Übungsstunde</t>
  </si>
  <si>
    <t>1 = WK</t>
  </si>
  <si>
    <t>1 = WK mehr 
als 4 Std</t>
  </si>
  <si>
    <t>1 = WK mehr 
als 5 Std</t>
  </si>
  <si>
    <t>0 wenn U 
und TLN&lt;3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</si>
</sst>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0.00_ ;[Red]\-0.00\ 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2" borderId="0" applyNumberFormat="0" applyBorder="0" applyAlignment="0" applyProtection="0"/>
  </cellStyleXfs>
  <cellXfs count="51">
    <xf numFmtId="0" fontId="0" fillId="0" borderId="0" xfId="0"/>
    <xf numFmtId="164" fontId="0" fillId="0" borderId="3" xfId="0" applyNumberFormat="1" applyBorder="1" applyAlignment="1" applyProtection="1">
      <alignment horizontal="center"/>
      <protection locked="0"/>
    </xf>
    <xf numFmtId="164" fontId="0" fillId="0" borderId="8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1" applyFont="1" applyFill="1" applyBorder="1" applyAlignment="1" applyProtection="1">
      <alignment horizontal="center" vertical="center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5" fontId="0" fillId="0" borderId="0" xfId="0" applyNumberFormat="1"/>
    <xf numFmtId="0" fontId="3" fillId="0" borderId="0" xfId="0" applyFont="1" applyAlignment="1">
      <alignment horizontal="left"/>
    </xf>
    <xf numFmtId="0" fontId="7" fillId="0" borderId="0" xfId="0" applyFont="1"/>
    <xf numFmtId="0" fontId="2" fillId="0" borderId="0" xfId="0" applyFont="1"/>
    <xf numFmtId="0" fontId="1" fillId="0" borderId="0" xfId="0" applyFont="1"/>
    <xf numFmtId="0" fontId="4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2" fontId="0" fillId="0" borderId="3" xfId="0" applyNumberFormat="1" applyBorder="1" applyAlignment="1">
      <alignment horizontal="center"/>
    </xf>
    <xf numFmtId="164" fontId="0" fillId="0" borderId="0" xfId="0" applyNumberFormat="1"/>
    <xf numFmtId="2" fontId="0" fillId="0" borderId="0" xfId="0" applyNumberFormat="1" applyAlignment="1">
      <alignment horizontal="center"/>
    </xf>
    <xf numFmtId="2" fontId="0" fillId="0" borderId="0" xfId="0" applyNumberFormat="1"/>
    <xf numFmtId="0" fontId="4" fillId="0" borderId="0" xfId="0" applyFont="1" applyAlignment="1">
      <alignment horizontal="center"/>
    </xf>
    <xf numFmtId="2" fontId="0" fillId="0" borderId="9" xfId="0" applyNumberFormat="1" applyBorder="1"/>
    <xf numFmtId="0" fontId="9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14" fontId="1" fillId="0" borderId="6" xfId="0" applyNumberFormat="1" applyFont="1" applyBorder="1" applyProtection="1">
      <protection locked="0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0" fillId="0" borderId="3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center"/>
    </xf>
    <xf numFmtId="0" fontId="0" fillId="0" borderId="2" xfId="0" applyBorder="1" applyAlignment="1" applyProtection="1">
      <alignment horizontal="center"/>
      <protection locked="0"/>
    </xf>
  </cellXfs>
  <cellStyles count="2">
    <cellStyle name="Neutral" xfId="1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198121</xdr:colOff>
      <xdr:row>0</xdr:row>
      <xdr:rowOff>15242</xdr:rowOff>
    </xdr:from>
    <xdr:to>
      <xdr:col>8</xdr:col>
      <xdr:colOff>0</xdr:colOff>
      <xdr:row>5</xdr:row>
      <xdr:rowOff>174129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45E35F3-EEA8-43B8-363F-331DA829C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 amt="2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1" y="15242"/>
          <a:ext cx="1573529" cy="12409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2"/>
  <sheetViews>
    <sheetView tabSelected="1" zoomScaleNormal="100" workbookViewId="0">
      <selection activeCell="A51" sqref="A51:D51"/>
    </sheetView>
  </sheetViews>
  <sheetFormatPr baseColWidth="10" defaultColWidth="11.44140625" defaultRowHeight="14.4" x14ac:dyDescent="0.3"/>
  <cols>
    <col min="1" max="1" width="13.5546875" bestFit="1" customWidth="1"/>
    <col min="2" max="2" width="8.44140625" customWidth="1"/>
    <col min="3" max="3" width="6.6640625" customWidth="1"/>
    <col min="4" max="4" width="7.44140625" bestFit="1" customWidth="1"/>
    <col min="5" max="5" width="6.21875" style="11" bestFit="1" customWidth="1"/>
    <col min="6" max="6" width="7.21875" bestFit="1" customWidth="1"/>
    <col min="7" max="7" width="19.6640625" customWidth="1"/>
    <col min="8" max="8" width="24.77734375" customWidth="1"/>
    <col min="9" max="11" width="11.44140625" hidden="1" customWidth="1"/>
    <col min="12" max="16" width="11.44140625" style="11" hidden="1" customWidth="1"/>
    <col min="17" max="18" width="11.44140625" style="12" hidden="1" customWidth="1"/>
    <col min="19" max="19" width="11.44140625" hidden="1" customWidth="1"/>
    <col min="20" max="20" width="0" hidden="1" customWidth="1"/>
  </cols>
  <sheetData>
    <row r="1" spans="1:11" ht="25.8" x14ac:dyDescent="0.3">
      <c r="A1" s="49" t="s">
        <v>0</v>
      </c>
      <c r="B1" s="49"/>
      <c r="C1" s="49"/>
      <c r="D1" s="49"/>
      <c r="E1" s="49"/>
      <c r="F1" s="49"/>
      <c r="G1" s="49"/>
      <c r="H1" s="49"/>
      <c r="I1" s="10"/>
      <c r="J1" s="10"/>
    </row>
    <row r="2" spans="1:11" x14ac:dyDescent="0.3">
      <c r="A2" s="36" t="s">
        <v>35</v>
      </c>
      <c r="B2" s="36"/>
      <c r="C2" s="36"/>
      <c r="D2" s="36"/>
      <c r="E2" s="36"/>
      <c r="F2" s="36"/>
      <c r="G2" s="36"/>
      <c r="H2" s="36"/>
      <c r="I2" s="13"/>
      <c r="J2" s="14">
        <v>700</v>
      </c>
      <c r="K2" s="14" t="s">
        <v>1</v>
      </c>
    </row>
    <row r="3" spans="1:11" ht="14.55" customHeight="1" x14ac:dyDescent="0.4">
      <c r="A3" s="15"/>
      <c r="B3" s="15"/>
      <c r="C3" s="15"/>
      <c r="D3" s="15"/>
      <c r="E3" s="15"/>
      <c r="F3" s="15"/>
      <c r="G3" s="15"/>
      <c r="H3" s="15"/>
      <c r="I3" s="13"/>
      <c r="J3" s="14">
        <v>500</v>
      </c>
      <c r="K3" s="14" t="s">
        <v>2</v>
      </c>
    </row>
    <row r="4" spans="1:11" ht="15.6" x14ac:dyDescent="0.3">
      <c r="A4" s="16" t="s">
        <v>3</v>
      </c>
      <c r="B4" s="48"/>
      <c r="C4" s="48"/>
      <c r="D4" s="48"/>
      <c r="E4" s="48"/>
      <c r="F4" s="48"/>
      <c r="G4" s="48"/>
      <c r="H4" s="48"/>
      <c r="J4" s="14">
        <v>100</v>
      </c>
      <c r="K4" s="14" t="s">
        <v>4</v>
      </c>
    </row>
    <row r="5" spans="1:11" ht="15.6" x14ac:dyDescent="0.3">
      <c r="A5" s="16" t="s">
        <v>5</v>
      </c>
      <c r="B5" s="50"/>
      <c r="C5" s="50"/>
      <c r="D5" s="50"/>
      <c r="E5" s="50"/>
      <c r="F5" s="50"/>
      <c r="G5" s="50"/>
      <c r="H5" s="50"/>
      <c r="J5" s="14">
        <v>100</v>
      </c>
      <c r="K5" s="14" t="s">
        <v>6</v>
      </c>
    </row>
    <row r="6" spans="1:11" ht="15.6" x14ac:dyDescent="0.3">
      <c r="A6" s="16" t="s">
        <v>7</v>
      </c>
      <c r="B6" s="50"/>
      <c r="C6" s="50"/>
      <c r="D6" s="50"/>
      <c r="E6" s="50"/>
      <c r="F6" s="50"/>
      <c r="G6" s="50"/>
      <c r="H6" s="50"/>
      <c r="J6" s="14">
        <v>600</v>
      </c>
      <c r="K6" s="14" t="s">
        <v>8</v>
      </c>
    </row>
    <row r="7" spans="1:11" ht="15.6" x14ac:dyDescent="0.3">
      <c r="A7" s="16" t="s">
        <v>9</v>
      </c>
      <c r="B7" s="50"/>
      <c r="C7" s="50"/>
      <c r="D7" s="50"/>
      <c r="E7" s="50"/>
      <c r="F7" s="50"/>
      <c r="G7" s="50"/>
      <c r="H7" s="50"/>
      <c r="J7" s="14">
        <v>400</v>
      </c>
      <c r="K7" s="14" t="s">
        <v>10</v>
      </c>
    </row>
    <row r="8" spans="1:11" ht="15.6" x14ac:dyDescent="0.3">
      <c r="A8" s="16" t="s">
        <v>11</v>
      </c>
      <c r="B8" s="50"/>
      <c r="C8" s="50"/>
      <c r="D8" s="50"/>
      <c r="E8" s="50"/>
      <c r="F8" s="50"/>
      <c r="G8" s="50"/>
      <c r="H8" s="50"/>
      <c r="J8" s="14">
        <v>200</v>
      </c>
      <c r="K8" s="14" t="s">
        <v>12</v>
      </c>
    </row>
    <row r="9" spans="1:11" ht="15.6" x14ac:dyDescent="0.3">
      <c r="A9" s="16"/>
      <c r="B9" s="10"/>
      <c r="C9" s="10"/>
      <c r="D9" s="10"/>
      <c r="F9" s="10"/>
      <c r="G9" s="10"/>
      <c r="H9" s="10"/>
      <c r="J9" s="14">
        <v>800</v>
      </c>
      <c r="K9" s="14" t="s">
        <v>13</v>
      </c>
    </row>
    <row r="10" spans="1:11" ht="15.6" x14ac:dyDescent="0.3">
      <c r="A10" s="16" t="s">
        <v>14</v>
      </c>
      <c r="B10" s="48"/>
      <c r="C10" s="48"/>
      <c r="D10" s="48"/>
      <c r="E10" s="48"/>
      <c r="F10" s="48"/>
      <c r="G10" s="48"/>
      <c r="H10" s="48"/>
      <c r="J10" s="14">
        <v>900</v>
      </c>
      <c r="K10" s="14" t="s">
        <v>15</v>
      </c>
    </row>
    <row r="11" spans="1:11" ht="15.6" x14ac:dyDescent="0.3">
      <c r="A11" s="16" t="s">
        <v>16</v>
      </c>
      <c r="B11" s="50"/>
      <c r="C11" s="50"/>
      <c r="D11" s="50"/>
      <c r="E11" s="50"/>
      <c r="F11" s="50"/>
      <c r="G11" s="50"/>
      <c r="H11" s="50"/>
      <c r="J11" s="14">
        <v>300</v>
      </c>
      <c r="K11" s="14" t="s">
        <v>17</v>
      </c>
    </row>
    <row r="12" spans="1:11" ht="15.6" x14ac:dyDescent="0.3">
      <c r="A12" s="16" t="s">
        <v>18</v>
      </c>
      <c r="B12" s="50"/>
      <c r="C12" s="50"/>
      <c r="D12" s="50"/>
      <c r="E12" s="50"/>
      <c r="F12" s="50"/>
      <c r="G12" s="50"/>
      <c r="H12" s="50"/>
    </row>
    <row r="13" spans="1:11" ht="15.6" x14ac:dyDescent="0.3">
      <c r="A13" s="16"/>
      <c r="B13" s="10"/>
      <c r="C13" s="10"/>
      <c r="D13" s="10"/>
      <c r="E13" s="10"/>
      <c r="F13" s="10"/>
      <c r="G13" s="10"/>
      <c r="H13" s="10"/>
    </row>
    <row r="14" spans="1:11" ht="15.6" x14ac:dyDescent="0.3">
      <c r="A14" s="16" t="s">
        <v>19</v>
      </c>
      <c r="B14" s="31" t="s">
        <v>2</v>
      </c>
      <c r="C14" s="31"/>
      <c r="D14" s="31"/>
      <c r="E14" s="31"/>
      <c r="F14" s="31"/>
    </row>
    <row r="15" spans="1:11" ht="15.6" x14ac:dyDescent="0.3">
      <c r="A15" s="16"/>
      <c r="B15" s="10"/>
      <c r="C15" s="10"/>
      <c r="D15" s="10"/>
      <c r="E15" s="10"/>
      <c r="F15" s="10"/>
      <c r="G15" s="10"/>
      <c r="H15" s="10"/>
    </row>
    <row r="16" spans="1:11" x14ac:dyDescent="0.3">
      <c r="A16" s="37" t="s">
        <v>20</v>
      </c>
      <c r="B16" s="37"/>
      <c r="C16" s="37"/>
      <c r="D16" s="37"/>
      <c r="E16" s="37"/>
      <c r="F16" s="37"/>
      <c r="G16" s="37"/>
      <c r="H16" s="37"/>
    </row>
    <row r="17" spans="1:20" ht="15" thickBot="1" x14ac:dyDescent="0.35">
      <c r="A17" s="37" t="s">
        <v>21</v>
      </c>
      <c r="B17" s="37"/>
      <c r="C17" s="37"/>
      <c r="D17" s="37"/>
      <c r="E17" s="37"/>
      <c r="F17" s="37"/>
      <c r="G17" s="37"/>
      <c r="H17" s="37"/>
    </row>
    <row r="18" spans="1:20" s="18" customFormat="1" ht="41.4" x14ac:dyDescent="0.3">
      <c r="A18" s="26" t="s">
        <v>22</v>
      </c>
      <c r="B18" s="17" t="s">
        <v>23</v>
      </c>
      <c r="C18" s="17" t="s">
        <v>24</v>
      </c>
      <c r="D18" s="17" t="s">
        <v>25</v>
      </c>
      <c r="E18" s="25" t="s">
        <v>26</v>
      </c>
      <c r="F18" s="25" t="s">
        <v>27</v>
      </c>
      <c r="G18" s="40" t="s">
        <v>28</v>
      </c>
      <c r="H18" s="41"/>
      <c r="I18" s="29" t="s">
        <v>36</v>
      </c>
      <c r="J18" s="30" t="s">
        <v>37</v>
      </c>
      <c r="K18" s="29" t="s">
        <v>38</v>
      </c>
      <c r="L18" s="29" t="s">
        <v>39</v>
      </c>
      <c r="M18" s="29" t="s">
        <v>40</v>
      </c>
      <c r="N18" s="29" t="s">
        <v>41</v>
      </c>
      <c r="O18" s="30" t="s">
        <v>42</v>
      </c>
      <c r="P18" s="30" t="s">
        <v>43</v>
      </c>
      <c r="Q18" s="29"/>
      <c r="R18" s="29"/>
      <c r="S18" s="29"/>
      <c r="T18" s="28" t="s">
        <v>44</v>
      </c>
    </row>
    <row r="19" spans="1:20" ht="15.6" x14ac:dyDescent="0.3">
      <c r="A19" s="27"/>
      <c r="B19" s="1"/>
      <c r="C19" s="1"/>
      <c r="D19" s="19">
        <f>T19</f>
        <v>0</v>
      </c>
      <c r="E19" s="3"/>
      <c r="F19" s="8"/>
      <c r="G19" s="38"/>
      <c r="H19" s="39"/>
      <c r="I19" s="20">
        <f>C19-B19</f>
        <v>0</v>
      </c>
      <c r="J19">
        <f>IF(MINUTE(I19)=0,0,(1/(60/MINUTE(I19))))</f>
        <v>0</v>
      </c>
      <c r="K19" s="21">
        <f>HOUR(I19)+J19</f>
        <v>0</v>
      </c>
      <c r="L19" s="11">
        <f>IF(OR(E19="U",E19="u",E19="W",E19="w"),0,1)</f>
        <v>1</v>
      </c>
      <c r="M19" s="11">
        <f>IF(AND(OR(E19="U",E19="u"),L19=0),1,0)</f>
        <v>0</v>
      </c>
      <c r="N19" s="11">
        <f>IF(AND(OR(E19="W",E19="w"),L19=0),1,0)</f>
        <v>0</v>
      </c>
      <c r="O19" s="5">
        <f>IF(AND(N19=1,K19&gt;=4),1,0)</f>
        <v>0</v>
      </c>
      <c r="P19" s="5">
        <f t="shared" ref="P19:P42" si="0">IF(K19&gt;5,1,0)</f>
        <v>0</v>
      </c>
      <c r="Q19" s="12">
        <f t="shared" ref="Q19:Q42" si="1">IF(O19=0,0,(ROUNDUP(K19/4/0.5,0)*0.5))</f>
        <v>0</v>
      </c>
      <c r="R19" s="12">
        <f t="shared" ref="R19:R42" si="2">IF(P19=1,Q19,INT(Q19))</f>
        <v>0</v>
      </c>
      <c r="S19" s="22">
        <f t="shared" ref="S19:S42" si="3">IF(N19=1,R19,K19)</f>
        <v>0</v>
      </c>
      <c r="T19" s="22">
        <f>IF(AND(M19=1,F19&lt;3),0,S19)</f>
        <v>0</v>
      </c>
    </row>
    <row r="20" spans="1:20" x14ac:dyDescent="0.3">
      <c r="A20" s="6"/>
      <c r="B20" s="1"/>
      <c r="C20" s="1"/>
      <c r="D20" s="19">
        <f t="shared" ref="D20:D42" si="4">T20</f>
        <v>0</v>
      </c>
      <c r="E20" s="3"/>
      <c r="F20" s="8"/>
      <c r="G20" s="38"/>
      <c r="H20" s="39"/>
      <c r="I20" s="20">
        <f>C20-B20</f>
        <v>0</v>
      </c>
      <c r="J20">
        <f t="shared" ref="J20" si="5">IF(MINUTE(I20)=0,0,(1/(60/MINUTE(I20))))</f>
        <v>0</v>
      </c>
      <c r="K20" s="21">
        <f t="shared" ref="K20:K42" si="6">HOUR(I20)+J20</f>
        <v>0</v>
      </c>
      <c r="L20" s="11">
        <f>IF(OR(E20="U",E20="u",E20="W",E20="w"),0,1)</f>
        <v>1</v>
      </c>
      <c r="M20" s="11">
        <f>IF(AND(OR(E20="U",E20="u"),L20=0),1,0)</f>
        <v>0</v>
      </c>
      <c r="N20" s="11">
        <f>IF(AND(OR(E20="W",E20="w"),L20=0),1,0)</f>
        <v>0</v>
      </c>
      <c r="O20" s="5">
        <f t="shared" ref="O20:O26" si="7">IF(AND(N20=1,K20&gt;=4),1,0)</f>
        <v>0</v>
      </c>
      <c r="P20" s="5">
        <f t="shared" si="0"/>
        <v>0</v>
      </c>
      <c r="Q20" s="12">
        <f t="shared" si="1"/>
        <v>0</v>
      </c>
      <c r="R20" s="12">
        <f t="shared" si="2"/>
        <v>0</v>
      </c>
      <c r="S20" s="22">
        <f t="shared" si="3"/>
        <v>0</v>
      </c>
      <c r="T20" s="22">
        <f t="shared" ref="T20:T42" si="8">IF(AND(M20=1,F20&lt;3),0,S20)</f>
        <v>0</v>
      </c>
    </row>
    <row r="21" spans="1:20" x14ac:dyDescent="0.3">
      <c r="A21" s="6"/>
      <c r="B21" s="1"/>
      <c r="C21" s="1"/>
      <c r="D21" s="19">
        <f t="shared" si="4"/>
        <v>0</v>
      </c>
      <c r="E21" s="3"/>
      <c r="F21" s="8"/>
      <c r="G21" s="38"/>
      <c r="H21" s="39"/>
      <c r="I21" s="20">
        <f>C21-B21</f>
        <v>0</v>
      </c>
      <c r="J21">
        <f>IF(MINUTE(I21)=0,0,(1/(60/MINUTE(I21))))</f>
        <v>0</v>
      </c>
      <c r="K21" s="21">
        <f t="shared" si="6"/>
        <v>0</v>
      </c>
      <c r="L21" s="11">
        <f>IF(OR(E21="U",E21="u",E21="W",E21="w"),0,1)</f>
        <v>1</v>
      </c>
      <c r="M21" s="11">
        <f>IF(AND(OR(E21="U",E21="u"),L21=0),1,0)</f>
        <v>0</v>
      </c>
      <c r="N21" s="11">
        <f>IF(AND(OR(E21="W",E21="w"),L21=0),1,0)</f>
        <v>0</v>
      </c>
      <c r="O21" s="5">
        <f t="shared" si="7"/>
        <v>0</v>
      </c>
      <c r="P21" s="5">
        <f t="shared" si="0"/>
        <v>0</v>
      </c>
      <c r="Q21" s="12">
        <f t="shared" si="1"/>
        <v>0</v>
      </c>
      <c r="R21" s="12">
        <f t="shared" si="2"/>
        <v>0</v>
      </c>
      <c r="S21" s="22">
        <f t="shared" si="3"/>
        <v>0</v>
      </c>
      <c r="T21" s="22">
        <f t="shared" si="8"/>
        <v>0</v>
      </c>
    </row>
    <row r="22" spans="1:20" x14ac:dyDescent="0.3">
      <c r="A22" s="6"/>
      <c r="B22" s="1"/>
      <c r="C22" s="1"/>
      <c r="D22" s="19">
        <f t="shared" si="4"/>
        <v>0</v>
      </c>
      <c r="E22" s="3"/>
      <c r="F22" s="8"/>
      <c r="G22" s="32"/>
      <c r="H22" s="33"/>
      <c r="I22" s="20">
        <f t="shared" ref="I22:I25" si="9">C22-B22</f>
        <v>0</v>
      </c>
      <c r="J22">
        <f t="shared" ref="J22:J25" si="10">IF(MINUTE(I22)=0,0,(1/(60/MINUTE(I22))))</f>
        <v>0</v>
      </c>
      <c r="K22" s="21">
        <f t="shared" ref="K22:K25" si="11">HOUR(I22)+J22</f>
        <v>0</v>
      </c>
      <c r="L22" s="11">
        <f t="shared" ref="L22:L25" si="12">IF(OR(E22="U",E22="u",E22="W",E22="w"),0,1)</f>
        <v>1</v>
      </c>
      <c r="M22" s="11">
        <f t="shared" ref="M22:M25" si="13">IF(AND(OR(E22="U",E22="u"),L22=0),1,0)</f>
        <v>0</v>
      </c>
      <c r="N22" s="11">
        <f t="shared" ref="N22:N25" si="14">IF(AND(OR(E22="W",E22="w"),L22=0),1,0)</f>
        <v>0</v>
      </c>
      <c r="O22" s="5">
        <f t="shared" ref="O22:O25" si="15">IF(AND(N22=1,K22&gt;=4),1,0)</f>
        <v>0</v>
      </c>
      <c r="P22" s="5">
        <f t="shared" ref="P22:P25" si="16">IF(K22&gt;5,1,0)</f>
        <v>0</v>
      </c>
      <c r="Q22" s="12">
        <f t="shared" ref="Q22:Q25" si="17">IF(O22=0,0,(ROUNDUP(K22/4/0.5,0)*0.5))</f>
        <v>0</v>
      </c>
      <c r="R22" s="12">
        <f t="shared" ref="R22:R25" si="18">IF(P22=1,Q22,INT(Q22))</f>
        <v>0</v>
      </c>
      <c r="S22" s="22">
        <f t="shared" ref="S22:S25" si="19">IF(N22=1,R22,K22)</f>
        <v>0</v>
      </c>
      <c r="T22" s="22">
        <f t="shared" si="8"/>
        <v>0</v>
      </c>
    </row>
    <row r="23" spans="1:20" x14ac:dyDescent="0.3">
      <c r="A23" s="6"/>
      <c r="B23" s="1"/>
      <c r="C23" s="1"/>
      <c r="D23" s="19">
        <f t="shared" si="4"/>
        <v>0</v>
      </c>
      <c r="E23" s="3"/>
      <c r="F23" s="8"/>
      <c r="G23" s="32"/>
      <c r="H23" s="33"/>
      <c r="I23" s="20">
        <f t="shared" si="9"/>
        <v>0</v>
      </c>
      <c r="J23">
        <f t="shared" si="10"/>
        <v>0</v>
      </c>
      <c r="K23" s="21">
        <f t="shared" si="11"/>
        <v>0</v>
      </c>
      <c r="L23" s="11">
        <f t="shared" si="12"/>
        <v>1</v>
      </c>
      <c r="M23" s="11">
        <f t="shared" si="13"/>
        <v>0</v>
      </c>
      <c r="N23" s="11">
        <f t="shared" si="14"/>
        <v>0</v>
      </c>
      <c r="O23" s="5">
        <f t="shared" si="15"/>
        <v>0</v>
      </c>
      <c r="P23" s="5">
        <f t="shared" si="16"/>
        <v>0</v>
      </c>
      <c r="Q23" s="12">
        <f t="shared" si="17"/>
        <v>0</v>
      </c>
      <c r="R23" s="12">
        <f t="shared" si="18"/>
        <v>0</v>
      </c>
      <c r="S23" s="22">
        <f t="shared" si="19"/>
        <v>0</v>
      </c>
      <c r="T23" s="22">
        <f t="shared" si="8"/>
        <v>0</v>
      </c>
    </row>
    <row r="24" spans="1:20" x14ac:dyDescent="0.3">
      <c r="A24" s="6"/>
      <c r="B24" s="1"/>
      <c r="C24" s="1"/>
      <c r="D24" s="19">
        <f t="shared" si="4"/>
        <v>0</v>
      </c>
      <c r="E24" s="3"/>
      <c r="F24" s="8"/>
      <c r="G24" s="32"/>
      <c r="H24" s="33"/>
      <c r="I24" s="20">
        <f t="shared" si="9"/>
        <v>0</v>
      </c>
      <c r="J24">
        <f t="shared" si="10"/>
        <v>0</v>
      </c>
      <c r="K24" s="21">
        <f t="shared" si="11"/>
        <v>0</v>
      </c>
      <c r="L24" s="11">
        <f t="shared" si="12"/>
        <v>1</v>
      </c>
      <c r="M24" s="11">
        <f t="shared" si="13"/>
        <v>0</v>
      </c>
      <c r="N24" s="11">
        <f t="shared" si="14"/>
        <v>0</v>
      </c>
      <c r="O24" s="5">
        <f t="shared" si="15"/>
        <v>0</v>
      </c>
      <c r="P24" s="5">
        <f t="shared" si="16"/>
        <v>0</v>
      </c>
      <c r="Q24" s="12">
        <f t="shared" si="17"/>
        <v>0</v>
      </c>
      <c r="R24" s="12">
        <f t="shared" si="18"/>
        <v>0</v>
      </c>
      <c r="S24" s="22">
        <f t="shared" si="19"/>
        <v>0</v>
      </c>
      <c r="T24" s="22">
        <f t="shared" si="8"/>
        <v>0</v>
      </c>
    </row>
    <row r="25" spans="1:20" x14ac:dyDescent="0.3">
      <c r="A25" s="6"/>
      <c r="B25" s="1"/>
      <c r="C25" s="1"/>
      <c r="D25" s="19">
        <f t="shared" si="4"/>
        <v>0</v>
      </c>
      <c r="E25" s="3"/>
      <c r="F25" s="8"/>
      <c r="G25" s="32"/>
      <c r="H25" s="33"/>
      <c r="I25" s="20">
        <f t="shared" si="9"/>
        <v>0</v>
      </c>
      <c r="J25">
        <f t="shared" si="10"/>
        <v>0</v>
      </c>
      <c r="K25" s="21">
        <f t="shared" si="11"/>
        <v>0</v>
      </c>
      <c r="L25" s="11">
        <f t="shared" si="12"/>
        <v>1</v>
      </c>
      <c r="M25" s="11">
        <f t="shared" si="13"/>
        <v>0</v>
      </c>
      <c r="N25" s="11">
        <f t="shared" si="14"/>
        <v>0</v>
      </c>
      <c r="O25" s="5">
        <f t="shared" si="15"/>
        <v>0</v>
      </c>
      <c r="P25" s="5">
        <f t="shared" si="16"/>
        <v>0</v>
      </c>
      <c r="Q25" s="12">
        <f t="shared" si="17"/>
        <v>0</v>
      </c>
      <c r="R25" s="12">
        <f t="shared" si="18"/>
        <v>0</v>
      </c>
      <c r="S25" s="22">
        <f t="shared" si="19"/>
        <v>0</v>
      </c>
      <c r="T25" s="22">
        <f t="shared" si="8"/>
        <v>0</v>
      </c>
    </row>
    <row r="26" spans="1:20" x14ac:dyDescent="0.3">
      <c r="A26" s="6"/>
      <c r="B26" s="1"/>
      <c r="C26" s="1"/>
      <c r="D26" s="19">
        <f t="shared" si="4"/>
        <v>0</v>
      </c>
      <c r="E26" s="3"/>
      <c r="F26" s="8"/>
      <c r="G26" s="38"/>
      <c r="H26" s="39"/>
      <c r="I26" s="20">
        <f t="shared" ref="I26:I42" si="20">C26-B26</f>
        <v>0</v>
      </c>
      <c r="J26">
        <f t="shared" ref="J26:J42" si="21">IF(MINUTE(I26)=0,0,(1/(60/MINUTE(I26))))</f>
        <v>0</v>
      </c>
      <c r="K26" s="21">
        <f t="shared" si="6"/>
        <v>0</v>
      </c>
      <c r="L26" s="11">
        <f t="shared" ref="L26:L42" si="22">IF(OR(E26="U",E26="u",E26="W",E26="w"),0,1)</f>
        <v>1</v>
      </c>
      <c r="M26" s="11">
        <f t="shared" ref="M26:M42" si="23">IF(AND(OR(E26="U",E26="u"),L26=0),1,0)</f>
        <v>0</v>
      </c>
      <c r="N26" s="11">
        <f t="shared" ref="N26:N42" si="24">IF(AND(OR(E26="W",E26="w"),L26=0),1,0)</f>
        <v>0</v>
      </c>
      <c r="O26" s="5">
        <f t="shared" si="7"/>
        <v>0</v>
      </c>
      <c r="P26" s="5">
        <f t="shared" si="0"/>
        <v>0</v>
      </c>
      <c r="Q26" s="12">
        <f t="shared" si="1"/>
        <v>0</v>
      </c>
      <c r="R26" s="12">
        <f t="shared" si="2"/>
        <v>0</v>
      </c>
      <c r="S26" s="22">
        <f t="shared" si="3"/>
        <v>0</v>
      </c>
      <c r="T26" s="22">
        <f t="shared" si="8"/>
        <v>0</v>
      </c>
    </row>
    <row r="27" spans="1:20" x14ac:dyDescent="0.3">
      <c r="A27" s="6"/>
      <c r="B27" s="1"/>
      <c r="C27" s="1"/>
      <c r="D27" s="19">
        <f t="shared" si="4"/>
        <v>0</v>
      </c>
      <c r="E27" s="3"/>
      <c r="F27" s="8"/>
      <c r="G27" s="38"/>
      <c r="H27" s="39"/>
      <c r="I27" s="20">
        <f t="shared" si="20"/>
        <v>0</v>
      </c>
      <c r="J27">
        <f t="shared" si="21"/>
        <v>0</v>
      </c>
      <c r="K27" s="21">
        <f t="shared" si="6"/>
        <v>0</v>
      </c>
      <c r="L27" s="11">
        <f t="shared" si="22"/>
        <v>1</v>
      </c>
      <c r="M27" s="11">
        <f t="shared" si="23"/>
        <v>0</v>
      </c>
      <c r="N27" s="11">
        <f t="shared" si="24"/>
        <v>0</v>
      </c>
      <c r="O27" s="5">
        <f t="shared" ref="O27:O42" si="25">IF(AND(N27=1,K27&gt;=4),1,0)</f>
        <v>0</v>
      </c>
      <c r="P27" s="5">
        <f t="shared" si="0"/>
        <v>0</v>
      </c>
      <c r="Q27" s="12">
        <f t="shared" si="1"/>
        <v>0</v>
      </c>
      <c r="R27" s="12">
        <f t="shared" si="2"/>
        <v>0</v>
      </c>
      <c r="S27" s="22">
        <f t="shared" si="3"/>
        <v>0</v>
      </c>
      <c r="T27" s="22">
        <f t="shared" si="8"/>
        <v>0</v>
      </c>
    </row>
    <row r="28" spans="1:20" x14ac:dyDescent="0.3">
      <c r="A28" s="6"/>
      <c r="B28" s="1"/>
      <c r="C28" s="1"/>
      <c r="D28" s="19">
        <f t="shared" si="4"/>
        <v>0</v>
      </c>
      <c r="E28" s="3"/>
      <c r="F28" s="8"/>
      <c r="G28" s="38"/>
      <c r="H28" s="39"/>
      <c r="I28" s="20">
        <f t="shared" si="20"/>
        <v>0</v>
      </c>
      <c r="J28">
        <f t="shared" si="21"/>
        <v>0</v>
      </c>
      <c r="K28" s="21">
        <f t="shared" si="6"/>
        <v>0</v>
      </c>
      <c r="L28" s="11">
        <f t="shared" si="22"/>
        <v>1</v>
      </c>
      <c r="M28" s="11">
        <f t="shared" si="23"/>
        <v>0</v>
      </c>
      <c r="N28" s="11">
        <f t="shared" si="24"/>
        <v>0</v>
      </c>
      <c r="O28" s="5">
        <f t="shared" si="25"/>
        <v>0</v>
      </c>
      <c r="P28" s="5">
        <f t="shared" si="0"/>
        <v>0</v>
      </c>
      <c r="Q28" s="12">
        <f t="shared" si="1"/>
        <v>0</v>
      </c>
      <c r="R28" s="12">
        <f t="shared" si="2"/>
        <v>0</v>
      </c>
      <c r="S28" s="22">
        <f t="shared" si="3"/>
        <v>0</v>
      </c>
      <c r="T28" s="22">
        <f t="shared" si="8"/>
        <v>0</v>
      </c>
    </row>
    <row r="29" spans="1:20" x14ac:dyDescent="0.3">
      <c r="A29" s="6"/>
      <c r="B29" s="1"/>
      <c r="C29" s="1"/>
      <c r="D29" s="19">
        <f t="shared" si="4"/>
        <v>0</v>
      </c>
      <c r="E29" s="3"/>
      <c r="F29" s="8"/>
      <c r="G29" s="38"/>
      <c r="H29" s="39"/>
      <c r="I29" s="20">
        <f t="shared" si="20"/>
        <v>0</v>
      </c>
      <c r="J29">
        <f t="shared" si="21"/>
        <v>0</v>
      </c>
      <c r="K29" s="21">
        <f t="shared" si="6"/>
        <v>0</v>
      </c>
      <c r="L29" s="11">
        <f t="shared" si="22"/>
        <v>1</v>
      </c>
      <c r="M29" s="11">
        <f t="shared" si="23"/>
        <v>0</v>
      </c>
      <c r="N29" s="11">
        <f t="shared" si="24"/>
        <v>0</v>
      </c>
      <c r="O29" s="5">
        <f t="shared" si="25"/>
        <v>0</v>
      </c>
      <c r="P29" s="5">
        <f t="shared" si="0"/>
        <v>0</v>
      </c>
      <c r="Q29" s="12">
        <f t="shared" si="1"/>
        <v>0</v>
      </c>
      <c r="R29" s="12">
        <f t="shared" si="2"/>
        <v>0</v>
      </c>
      <c r="S29" s="22">
        <f t="shared" si="3"/>
        <v>0</v>
      </c>
      <c r="T29" s="22">
        <f t="shared" si="8"/>
        <v>0</v>
      </c>
    </row>
    <row r="30" spans="1:20" x14ac:dyDescent="0.3">
      <c r="A30" s="6"/>
      <c r="B30" s="1"/>
      <c r="C30" s="1"/>
      <c r="D30" s="19">
        <f t="shared" si="4"/>
        <v>0</v>
      </c>
      <c r="E30" s="3"/>
      <c r="F30" s="8"/>
      <c r="G30" s="38"/>
      <c r="H30" s="39"/>
      <c r="I30" s="20">
        <f t="shared" si="20"/>
        <v>0</v>
      </c>
      <c r="J30">
        <f t="shared" si="21"/>
        <v>0</v>
      </c>
      <c r="K30" s="21">
        <f t="shared" si="6"/>
        <v>0</v>
      </c>
      <c r="L30" s="11">
        <f t="shared" si="22"/>
        <v>1</v>
      </c>
      <c r="M30" s="11">
        <f t="shared" si="23"/>
        <v>0</v>
      </c>
      <c r="N30" s="11">
        <f t="shared" si="24"/>
        <v>0</v>
      </c>
      <c r="O30" s="5">
        <f t="shared" si="25"/>
        <v>0</v>
      </c>
      <c r="P30" s="5">
        <f t="shared" si="0"/>
        <v>0</v>
      </c>
      <c r="Q30" s="12">
        <f t="shared" si="1"/>
        <v>0</v>
      </c>
      <c r="R30" s="12">
        <f t="shared" si="2"/>
        <v>0</v>
      </c>
      <c r="S30" s="22">
        <f t="shared" si="3"/>
        <v>0</v>
      </c>
      <c r="T30" s="22">
        <f t="shared" si="8"/>
        <v>0</v>
      </c>
    </row>
    <row r="31" spans="1:20" x14ac:dyDescent="0.3">
      <c r="A31" s="6"/>
      <c r="B31" s="1"/>
      <c r="C31" s="1"/>
      <c r="D31" s="19">
        <f t="shared" si="4"/>
        <v>0</v>
      </c>
      <c r="E31" s="3"/>
      <c r="F31" s="8"/>
      <c r="G31" s="38"/>
      <c r="H31" s="39"/>
      <c r="I31" s="20">
        <f t="shared" si="20"/>
        <v>0</v>
      </c>
      <c r="J31">
        <f t="shared" si="21"/>
        <v>0</v>
      </c>
      <c r="K31" s="21">
        <f t="shared" si="6"/>
        <v>0</v>
      </c>
      <c r="L31" s="11">
        <f t="shared" si="22"/>
        <v>1</v>
      </c>
      <c r="M31" s="11">
        <f t="shared" si="23"/>
        <v>0</v>
      </c>
      <c r="N31" s="11">
        <f t="shared" si="24"/>
        <v>0</v>
      </c>
      <c r="O31" s="5">
        <f t="shared" si="25"/>
        <v>0</v>
      </c>
      <c r="P31" s="5">
        <f t="shared" si="0"/>
        <v>0</v>
      </c>
      <c r="Q31" s="12">
        <f t="shared" si="1"/>
        <v>0</v>
      </c>
      <c r="R31" s="12">
        <f t="shared" si="2"/>
        <v>0</v>
      </c>
      <c r="S31" s="22">
        <f t="shared" si="3"/>
        <v>0</v>
      </c>
      <c r="T31" s="22">
        <f t="shared" si="8"/>
        <v>0</v>
      </c>
    </row>
    <row r="32" spans="1:20" x14ac:dyDescent="0.3">
      <c r="A32" s="6"/>
      <c r="B32" s="1"/>
      <c r="C32" s="1"/>
      <c r="D32" s="19">
        <f t="shared" si="4"/>
        <v>0</v>
      </c>
      <c r="E32" s="3"/>
      <c r="F32" s="8"/>
      <c r="G32" s="38"/>
      <c r="H32" s="39"/>
      <c r="I32" s="20">
        <f t="shared" si="20"/>
        <v>0</v>
      </c>
      <c r="J32">
        <f t="shared" si="21"/>
        <v>0</v>
      </c>
      <c r="K32" s="21">
        <f t="shared" si="6"/>
        <v>0</v>
      </c>
      <c r="L32" s="11">
        <f t="shared" si="22"/>
        <v>1</v>
      </c>
      <c r="M32" s="11">
        <f t="shared" si="23"/>
        <v>0</v>
      </c>
      <c r="N32" s="11">
        <f t="shared" si="24"/>
        <v>0</v>
      </c>
      <c r="O32" s="5">
        <f t="shared" si="25"/>
        <v>0</v>
      </c>
      <c r="P32" s="5">
        <f t="shared" si="0"/>
        <v>0</v>
      </c>
      <c r="Q32" s="12">
        <f t="shared" si="1"/>
        <v>0</v>
      </c>
      <c r="R32" s="12">
        <f t="shared" si="2"/>
        <v>0</v>
      </c>
      <c r="S32" s="22">
        <f t="shared" si="3"/>
        <v>0</v>
      </c>
      <c r="T32" s="22">
        <f t="shared" si="8"/>
        <v>0</v>
      </c>
    </row>
    <row r="33" spans="1:20" x14ac:dyDescent="0.3">
      <c r="A33" s="6"/>
      <c r="B33" s="1"/>
      <c r="C33" s="1"/>
      <c r="D33" s="19">
        <f t="shared" si="4"/>
        <v>0</v>
      </c>
      <c r="E33" s="3"/>
      <c r="F33" s="8"/>
      <c r="G33" s="38"/>
      <c r="H33" s="39"/>
      <c r="I33" s="20">
        <f t="shared" si="20"/>
        <v>0</v>
      </c>
      <c r="J33">
        <f t="shared" si="21"/>
        <v>0</v>
      </c>
      <c r="K33" s="21">
        <f t="shared" si="6"/>
        <v>0</v>
      </c>
      <c r="L33" s="11">
        <f t="shared" si="22"/>
        <v>1</v>
      </c>
      <c r="M33" s="11">
        <f t="shared" si="23"/>
        <v>0</v>
      </c>
      <c r="N33" s="11">
        <f t="shared" si="24"/>
        <v>0</v>
      </c>
      <c r="O33" s="5">
        <f t="shared" si="25"/>
        <v>0</v>
      </c>
      <c r="P33" s="5">
        <f t="shared" si="0"/>
        <v>0</v>
      </c>
      <c r="Q33" s="12">
        <f t="shared" si="1"/>
        <v>0</v>
      </c>
      <c r="R33" s="12">
        <f t="shared" si="2"/>
        <v>0</v>
      </c>
      <c r="S33" s="22">
        <f t="shared" si="3"/>
        <v>0</v>
      </c>
      <c r="T33" s="22">
        <f t="shared" si="8"/>
        <v>0</v>
      </c>
    </row>
    <row r="34" spans="1:20" x14ac:dyDescent="0.3">
      <c r="A34" s="6"/>
      <c r="B34" s="1"/>
      <c r="C34" s="1"/>
      <c r="D34" s="19">
        <f t="shared" si="4"/>
        <v>0</v>
      </c>
      <c r="E34" s="3"/>
      <c r="F34" s="8"/>
      <c r="G34" s="32"/>
      <c r="H34" s="33"/>
      <c r="I34" s="20">
        <f t="shared" si="20"/>
        <v>0</v>
      </c>
      <c r="J34">
        <f t="shared" si="21"/>
        <v>0</v>
      </c>
      <c r="K34" s="21">
        <f t="shared" si="6"/>
        <v>0</v>
      </c>
      <c r="L34" s="11">
        <f t="shared" si="22"/>
        <v>1</v>
      </c>
      <c r="M34" s="11">
        <f t="shared" si="23"/>
        <v>0</v>
      </c>
      <c r="N34" s="11">
        <f t="shared" si="24"/>
        <v>0</v>
      </c>
      <c r="O34" s="5">
        <f t="shared" si="25"/>
        <v>0</v>
      </c>
      <c r="P34" s="5">
        <f t="shared" si="0"/>
        <v>0</v>
      </c>
      <c r="Q34" s="12">
        <f t="shared" si="1"/>
        <v>0</v>
      </c>
      <c r="R34" s="12">
        <f t="shared" si="2"/>
        <v>0</v>
      </c>
      <c r="S34" s="22">
        <f t="shared" si="3"/>
        <v>0</v>
      </c>
      <c r="T34" s="22">
        <f t="shared" si="8"/>
        <v>0</v>
      </c>
    </row>
    <row r="35" spans="1:20" x14ac:dyDescent="0.3">
      <c r="A35" s="6"/>
      <c r="B35" s="1"/>
      <c r="C35" s="1"/>
      <c r="D35" s="19">
        <f t="shared" si="4"/>
        <v>0</v>
      </c>
      <c r="E35" s="3"/>
      <c r="F35" s="8"/>
      <c r="G35" s="32"/>
      <c r="H35" s="33"/>
      <c r="I35" s="20">
        <f t="shared" si="20"/>
        <v>0</v>
      </c>
      <c r="J35">
        <f t="shared" si="21"/>
        <v>0</v>
      </c>
      <c r="K35" s="21">
        <f t="shared" si="6"/>
        <v>0</v>
      </c>
      <c r="L35" s="11">
        <f t="shared" si="22"/>
        <v>1</v>
      </c>
      <c r="M35" s="11">
        <f t="shared" si="23"/>
        <v>0</v>
      </c>
      <c r="N35" s="11">
        <f t="shared" si="24"/>
        <v>0</v>
      </c>
      <c r="O35" s="5">
        <f t="shared" si="25"/>
        <v>0</v>
      </c>
      <c r="P35" s="5">
        <f t="shared" si="0"/>
        <v>0</v>
      </c>
      <c r="Q35" s="12">
        <f t="shared" si="1"/>
        <v>0</v>
      </c>
      <c r="R35" s="12">
        <f t="shared" si="2"/>
        <v>0</v>
      </c>
      <c r="S35" s="22">
        <f t="shared" si="3"/>
        <v>0</v>
      </c>
      <c r="T35" s="22">
        <f t="shared" si="8"/>
        <v>0</v>
      </c>
    </row>
    <row r="36" spans="1:20" x14ac:dyDescent="0.3">
      <c r="A36" s="6"/>
      <c r="B36" s="1"/>
      <c r="C36" s="1"/>
      <c r="D36" s="19">
        <f t="shared" si="4"/>
        <v>0</v>
      </c>
      <c r="E36" s="3"/>
      <c r="F36" s="8"/>
      <c r="G36" s="32"/>
      <c r="H36" s="33"/>
      <c r="I36" s="20">
        <f t="shared" si="20"/>
        <v>0</v>
      </c>
      <c r="J36">
        <f t="shared" si="21"/>
        <v>0</v>
      </c>
      <c r="K36" s="21">
        <f t="shared" si="6"/>
        <v>0</v>
      </c>
      <c r="L36" s="11">
        <f t="shared" si="22"/>
        <v>1</v>
      </c>
      <c r="M36" s="11">
        <f t="shared" si="23"/>
        <v>0</v>
      </c>
      <c r="N36" s="11">
        <f t="shared" si="24"/>
        <v>0</v>
      </c>
      <c r="O36" s="5">
        <f t="shared" si="25"/>
        <v>0</v>
      </c>
      <c r="P36" s="5">
        <f t="shared" si="0"/>
        <v>0</v>
      </c>
      <c r="Q36" s="12">
        <f t="shared" si="1"/>
        <v>0</v>
      </c>
      <c r="R36" s="12">
        <f t="shared" si="2"/>
        <v>0</v>
      </c>
      <c r="S36" s="22">
        <f t="shared" si="3"/>
        <v>0</v>
      </c>
      <c r="T36" s="22">
        <f t="shared" si="8"/>
        <v>0</v>
      </c>
    </row>
    <row r="37" spans="1:20" x14ac:dyDescent="0.3">
      <c r="A37" s="6"/>
      <c r="B37" s="1"/>
      <c r="C37" s="1"/>
      <c r="D37" s="19">
        <f t="shared" si="4"/>
        <v>0</v>
      </c>
      <c r="E37" s="3"/>
      <c r="F37" s="8"/>
      <c r="G37" s="32"/>
      <c r="H37" s="33"/>
      <c r="I37" s="20">
        <f t="shared" si="20"/>
        <v>0</v>
      </c>
      <c r="J37">
        <f t="shared" si="21"/>
        <v>0</v>
      </c>
      <c r="K37" s="21">
        <f t="shared" si="6"/>
        <v>0</v>
      </c>
      <c r="L37" s="11">
        <f t="shared" si="22"/>
        <v>1</v>
      </c>
      <c r="M37" s="11">
        <f t="shared" si="23"/>
        <v>0</v>
      </c>
      <c r="N37" s="11">
        <f t="shared" si="24"/>
        <v>0</v>
      </c>
      <c r="O37" s="5">
        <f t="shared" si="25"/>
        <v>0</v>
      </c>
      <c r="P37" s="5">
        <f t="shared" si="0"/>
        <v>0</v>
      </c>
      <c r="Q37" s="12">
        <f t="shared" si="1"/>
        <v>0</v>
      </c>
      <c r="R37" s="12">
        <f t="shared" si="2"/>
        <v>0</v>
      </c>
      <c r="S37" s="22">
        <f t="shared" si="3"/>
        <v>0</v>
      </c>
      <c r="T37" s="22">
        <f t="shared" si="8"/>
        <v>0</v>
      </c>
    </row>
    <row r="38" spans="1:20" x14ac:dyDescent="0.3">
      <c r="A38" s="6"/>
      <c r="B38" s="1"/>
      <c r="C38" s="1"/>
      <c r="D38" s="19">
        <f t="shared" si="4"/>
        <v>0</v>
      </c>
      <c r="E38" s="3"/>
      <c r="F38" s="8"/>
      <c r="G38" s="32"/>
      <c r="H38" s="33"/>
      <c r="I38" s="20">
        <f t="shared" si="20"/>
        <v>0</v>
      </c>
      <c r="J38">
        <f t="shared" si="21"/>
        <v>0</v>
      </c>
      <c r="K38" s="21">
        <f t="shared" si="6"/>
        <v>0</v>
      </c>
      <c r="L38" s="11">
        <f t="shared" si="22"/>
        <v>1</v>
      </c>
      <c r="M38" s="11">
        <f t="shared" si="23"/>
        <v>0</v>
      </c>
      <c r="N38" s="11">
        <f t="shared" si="24"/>
        <v>0</v>
      </c>
      <c r="O38" s="5">
        <f t="shared" si="25"/>
        <v>0</v>
      </c>
      <c r="P38" s="5">
        <f t="shared" si="0"/>
        <v>0</v>
      </c>
      <c r="Q38" s="12">
        <f t="shared" si="1"/>
        <v>0</v>
      </c>
      <c r="R38" s="12">
        <f t="shared" si="2"/>
        <v>0</v>
      </c>
      <c r="S38" s="22">
        <f t="shared" si="3"/>
        <v>0</v>
      </c>
      <c r="T38" s="22">
        <f t="shared" si="8"/>
        <v>0</v>
      </c>
    </row>
    <row r="39" spans="1:20" x14ac:dyDescent="0.3">
      <c r="A39" s="6"/>
      <c r="B39" s="1"/>
      <c r="C39" s="1"/>
      <c r="D39" s="19">
        <f t="shared" si="4"/>
        <v>0</v>
      </c>
      <c r="E39" s="3"/>
      <c r="F39" s="8"/>
      <c r="G39" s="32"/>
      <c r="H39" s="33"/>
      <c r="I39" s="20">
        <f t="shared" si="20"/>
        <v>0</v>
      </c>
      <c r="J39">
        <f t="shared" si="21"/>
        <v>0</v>
      </c>
      <c r="K39" s="21">
        <f t="shared" si="6"/>
        <v>0</v>
      </c>
      <c r="L39" s="11">
        <f t="shared" si="22"/>
        <v>1</v>
      </c>
      <c r="M39" s="11">
        <f t="shared" si="23"/>
        <v>0</v>
      </c>
      <c r="N39" s="11">
        <f t="shared" si="24"/>
        <v>0</v>
      </c>
      <c r="O39" s="5">
        <f t="shared" si="25"/>
        <v>0</v>
      </c>
      <c r="P39" s="5">
        <f t="shared" si="0"/>
        <v>0</v>
      </c>
      <c r="Q39" s="12">
        <f t="shared" si="1"/>
        <v>0</v>
      </c>
      <c r="R39" s="12">
        <f t="shared" si="2"/>
        <v>0</v>
      </c>
      <c r="S39" s="22">
        <f t="shared" si="3"/>
        <v>0</v>
      </c>
      <c r="T39" s="22">
        <f t="shared" si="8"/>
        <v>0</v>
      </c>
    </row>
    <row r="40" spans="1:20" x14ac:dyDescent="0.3">
      <c r="A40" s="6"/>
      <c r="B40" s="1"/>
      <c r="C40" s="1"/>
      <c r="D40" s="19">
        <f t="shared" si="4"/>
        <v>0</v>
      </c>
      <c r="E40" s="3"/>
      <c r="F40" s="8"/>
      <c r="G40" s="32"/>
      <c r="H40" s="33"/>
      <c r="I40" s="20">
        <f t="shared" si="20"/>
        <v>0</v>
      </c>
      <c r="J40">
        <f t="shared" si="21"/>
        <v>0</v>
      </c>
      <c r="K40" s="21">
        <f t="shared" si="6"/>
        <v>0</v>
      </c>
      <c r="L40" s="11">
        <f t="shared" si="22"/>
        <v>1</v>
      </c>
      <c r="M40" s="11">
        <f t="shared" si="23"/>
        <v>0</v>
      </c>
      <c r="N40" s="11">
        <f t="shared" si="24"/>
        <v>0</v>
      </c>
      <c r="O40" s="5">
        <f t="shared" si="25"/>
        <v>0</v>
      </c>
      <c r="P40" s="5">
        <f t="shared" si="0"/>
        <v>0</v>
      </c>
      <c r="Q40" s="12">
        <f t="shared" si="1"/>
        <v>0</v>
      </c>
      <c r="R40" s="12">
        <f t="shared" si="2"/>
        <v>0</v>
      </c>
      <c r="S40" s="22">
        <f t="shared" si="3"/>
        <v>0</v>
      </c>
      <c r="T40" s="22">
        <f t="shared" si="8"/>
        <v>0</v>
      </c>
    </row>
    <row r="41" spans="1:20" x14ac:dyDescent="0.3">
      <c r="A41" s="6"/>
      <c r="B41" s="1"/>
      <c r="C41" s="1"/>
      <c r="D41" s="19">
        <f t="shared" si="4"/>
        <v>0</v>
      </c>
      <c r="E41" s="3"/>
      <c r="F41" s="8"/>
      <c r="G41" s="32"/>
      <c r="H41" s="33"/>
      <c r="I41" s="20">
        <f t="shared" si="20"/>
        <v>0</v>
      </c>
      <c r="J41">
        <f t="shared" si="21"/>
        <v>0</v>
      </c>
      <c r="K41" s="21">
        <f t="shared" si="6"/>
        <v>0</v>
      </c>
      <c r="L41" s="11">
        <f t="shared" si="22"/>
        <v>1</v>
      </c>
      <c r="M41" s="11">
        <f t="shared" si="23"/>
        <v>0</v>
      </c>
      <c r="N41" s="11">
        <f t="shared" si="24"/>
        <v>0</v>
      </c>
      <c r="O41" s="5">
        <f t="shared" si="25"/>
        <v>0</v>
      </c>
      <c r="P41" s="5">
        <f t="shared" si="0"/>
        <v>0</v>
      </c>
      <c r="Q41" s="12">
        <f t="shared" si="1"/>
        <v>0</v>
      </c>
      <c r="R41" s="12">
        <f t="shared" si="2"/>
        <v>0</v>
      </c>
      <c r="S41" s="22">
        <f t="shared" si="3"/>
        <v>0</v>
      </c>
      <c r="T41" s="22">
        <f t="shared" si="8"/>
        <v>0</v>
      </c>
    </row>
    <row r="42" spans="1:20" ht="15" thickBot="1" x14ac:dyDescent="0.35">
      <c r="A42" s="7"/>
      <c r="B42" s="2"/>
      <c r="C42" s="2"/>
      <c r="D42" s="19">
        <f t="shared" si="4"/>
        <v>0</v>
      </c>
      <c r="E42" s="4"/>
      <c r="F42" s="9"/>
      <c r="G42" s="34"/>
      <c r="H42" s="35"/>
      <c r="I42" s="20">
        <f t="shared" si="20"/>
        <v>0</v>
      </c>
      <c r="J42">
        <f t="shared" si="21"/>
        <v>0</v>
      </c>
      <c r="K42" s="21">
        <f t="shared" si="6"/>
        <v>0</v>
      </c>
      <c r="L42" s="11">
        <f t="shared" si="22"/>
        <v>1</v>
      </c>
      <c r="M42" s="11">
        <f t="shared" si="23"/>
        <v>0</v>
      </c>
      <c r="N42" s="11">
        <f t="shared" si="24"/>
        <v>0</v>
      </c>
      <c r="O42" s="5">
        <f t="shared" si="25"/>
        <v>0</v>
      </c>
      <c r="P42" s="5">
        <f t="shared" si="0"/>
        <v>0</v>
      </c>
      <c r="Q42" s="12">
        <f t="shared" si="1"/>
        <v>0</v>
      </c>
      <c r="R42" s="12">
        <f t="shared" si="2"/>
        <v>0</v>
      </c>
      <c r="S42" s="22">
        <f t="shared" si="3"/>
        <v>0</v>
      </c>
      <c r="T42" s="22">
        <f t="shared" si="8"/>
        <v>0</v>
      </c>
    </row>
    <row r="43" spans="1:20" ht="15" thickBot="1" x14ac:dyDescent="0.35">
      <c r="A43" s="43" t="s">
        <v>29</v>
      </c>
      <c r="B43" s="43"/>
      <c r="C43" s="44"/>
      <c r="D43" s="24">
        <f>SUM(D19:D42)</f>
        <v>0</v>
      </c>
    </row>
    <row r="44" spans="1:20" x14ac:dyDescent="0.3">
      <c r="A44" s="23"/>
      <c r="B44" s="23"/>
      <c r="C44" s="23"/>
      <c r="D44" s="22"/>
    </row>
    <row r="45" spans="1:20" x14ac:dyDescent="0.3">
      <c r="A45" t="s">
        <v>30</v>
      </c>
    </row>
    <row r="46" spans="1:20" x14ac:dyDescent="0.3">
      <c r="A46" s="42"/>
      <c r="B46" s="42"/>
      <c r="C46" s="42"/>
      <c r="D46" s="42"/>
      <c r="E46" s="42"/>
      <c r="F46" s="42"/>
      <c r="G46" s="42"/>
      <c r="H46" s="42"/>
    </row>
    <row r="47" spans="1:20" x14ac:dyDescent="0.3">
      <c r="A47" s="42"/>
      <c r="B47" s="42"/>
      <c r="C47" s="42"/>
      <c r="D47" s="42"/>
      <c r="E47" s="42"/>
      <c r="F47" s="42"/>
      <c r="G47" s="42"/>
      <c r="H47" s="42"/>
    </row>
    <row r="49" spans="1:8" x14ac:dyDescent="0.3">
      <c r="A49" s="46" t="s">
        <v>31</v>
      </c>
      <c r="B49" s="46"/>
      <c r="C49" s="46"/>
      <c r="D49" s="46"/>
      <c r="F49" s="46" t="s">
        <v>32</v>
      </c>
      <c r="G49" s="46"/>
      <c r="H49" s="46"/>
    </row>
    <row r="50" spans="1:8" x14ac:dyDescent="0.3">
      <c r="A50" s="10"/>
      <c r="B50" s="10"/>
      <c r="C50" s="10"/>
      <c r="F50" s="10"/>
      <c r="G50" s="10"/>
      <c r="H50" s="10"/>
    </row>
    <row r="51" spans="1:8" x14ac:dyDescent="0.3">
      <c r="A51" s="48"/>
      <c r="B51" s="48"/>
      <c r="C51" s="48"/>
      <c r="D51" s="48"/>
      <c r="F51" s="48"/>
      <c r="G51" s="48"/>
      <c r="H51" s="48"/>
    </row>
    <row r="52" spans="1:8" x14ac:dyDescent="0.3">
      <c r="A52" s="47" t="s">
        <v>33</v>
      </c>
      <c r="B52" s="47"/>
      <c r="C52" s="47"/>
      <c r="D52" s="47"/>
      <c r="F52" s="45" t="s">
        <v>34</v>
      </c>
      <c r="G52" s="45"/>
      <c r="H52" s="45"/>
    </row>
  </sheetData>
  <sheetProtection algorithmName="SHA-512" hashValue="ULF3ha+FnqwnGHZ9hA/S8x+5D+EhNQlrA+6WoGrCensaavN4IuNFDs3IhTfI6VcnCuZMOYNCPDJWvjTyFQlmgQ==" saltValue="mfxdjSmu3d0wli2L8Osf9Q==" spinCount="100000" sheet="1" selectLockedCells="1"/>
  <mergeCells count="46">
    <mergeCell ref="G25:H25"/>
    <mergeCell ref="G32:H32"/>
    <mergeCell ref="G33:H33"/>
    <mergeCell ref="G28:H28"/>
    <mergeCell ref="G29:H29"/>
    <mergeCell ref="G27:H27"/>
    <mergeCell ref="G30:H30"/>
    <mergeCell ref="G31:H31"/>
    <mergeCell ref="A1:H1"/>
    <mergeCell ref="B10:H10"/>
    <mergeCell ref="B11:H11"/>
    <mergeCell ref="B12:H12"/>
    <mergeCell ref="B4:H4"/>
    <mergeCell ref="B8:H8"/>
    <mergeCell ref="B7:H7"/>
    <mergeCell ref="B6:H6"/>
    <mergeCell ref="B5:H5"/>
    <mergeCell ref="F52:H52"/>
    <mergeCell ref="F49:H49"/>
    <mergeCell ref="A49:D49"/>
    <mergeCell ref="A52:D52"/>
    <mergeCell ref="A51:D51"/>
    <mergeCell ref="F51:H51"/>
    <mergeCell ref="A46:H47"/>
    <mergeCell ref="G35:H35"/>
    <mergeCell ref="G36:H36"/>
    <mergeCell ref="G37:H37"/>
    <mergeCell ref="G38:H38"/>
    <mergeCell ref="G39:H39"/>
    <mergeCell ref="A43:C43"/>
    <mergeCell ref="B14:F14"/>
    <mergeCell ref="G40:H40"/>
    <mergeCell ref="G41:H41"/>
    <mergeCell ref="G42:H42"/>
    <mergeCell ref="A2:H2"/>
    <mergeCell ref="A16:H16"/>
    <mergeCell ref="A17:H17"/>
    <mergeCell ref="G34:H34"/>
    <mergeCell ref="G19:H19"/>
    <mergeCell ref="G18:H18"/>
    <mergeCell ref="G21:H21"/>
    <mergeCell ref="G20:H20"/>
    <mergeCell ref="G26:H26"/>
    <mergeCell ref="G22:H22"/>
    <mergeCell ref="G23:H23"/>
    <mergeCell ref="G24:H24"/>
  </mergeCells>
  <dataValidations count="1">
    <dataValidation type="list" allowBlank="1" showInputMessage="1" showErrorMessage="1" sqref="B14:F14" xr:uid="{01EB1DDC-1E58-45C0-8F3B-A4769C5DAC31}">
      <formula1>$K$2:$K$11</formula1>
    </dataValidation>
  </dataValidations>
  <pageMargins left="0.47244094488188981" right="0" top="0.15748031496062992" bottom="0.15748031496062992" header="0.11811023622047245" footer="0.11811023622047245"/>
  <pageSetup paperSize="9" orientation="portrait" r:id="rId1"/>
  <headerFooter>
    <oddFooter>&amp;L&amp;9&amp;F&amp;R&amp;9&amp;D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f G I 2 X C 7 O Z i W l A A A A 9 g A A A B I A H A B D b 2 5 m a W c v U G F j a 2 F n Z S 5 4 b W w g o h g A K K A U A A A A A A A A A A A A A A A A A A A A A A A A A A A A h Y 9 N D o I w G E S v Q r q n P 2 g i m o + y U H e S m J g Y t 0 2 p 0 A j F 0 G K 5 m w u P 5 B X E K O r O 5 b x 5 i 5 n 7 9 Q Z p X 1 f B R b V W N y Z B D F M U K C O b X J s i Q Z 0 7 h j F K O W y F P I l C B Y N s 7 K K 3 e Y J K 5 8 4 L Q r z 3 2 E 9 w 0 x Y k o p S R Q 7 b Z y V L V A n 1 k / V 8 O t b F O G K k Q h / 1 r D I 8 w m 8 4 x m 8 W Y A h k h Z N p 8 h W j Y + 2 x / I C y 7 y n W t 4 r k K V 2 s g Y w T y / s A f U E s D B B Q A A g A I A H x i N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8 Y j Z c K I p H u A 4 A A A A R A A A A E w A c A E Z v c m 1 1 b G F z L 1 N l Y 3 R p b 2 4 x L m 0 g o h g A K K A U A A A A A A A A A A A A A A A A A A A A A A A A A A A A K 0 5 N L s n M z 1 M I h t C G 1 g B Q S w E C L Q A U A A I A C A B 8 Y j Z c L s 5 m J a U A A A D 2 A A A A E g A A A A A A A A A A A A A A A A A A A A A A Q 2 9 u Z m l n L 1 B h Y 2 t h Z 2 U u e G 1 s U E s B A i 0 A F A A C A A g A f G I 2 X A / K 6 a u k A A A A 6 Q A A A B M A A A A A A A A A A A A A A A A A 8 Q A A A F t D b 2 5 0 Z W 5 0 X 1 R 5 c G V z X S 5 4 b W x Q S w E C L Q A U A A I A C A B 8 Y j Z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3 9 Y l 9 1 H L v E e S H G W L 8 L d g h Q A A A A A C A A A A A A A Q Z g A A A A E A A C A A A A A F w V x z / 4 o Y S X u A t o B d U 6 m a q e e E B i g K i o o b g R d I g U G a / Q A A A A A O g A A A A A I A A C A A A A C 6 5 3 J T 8 l k i u h + G u l u x L i D e g v N y G w 1 r R 9 G 7 1 Y y l L s y H E l A A A A D M X + X e U Z r v p j g s R B n P W w b o k j S T 7 6 8 z o B F N 8 C 9 y c 6 + F G F m z 4 z o Z y z S z i b f l d 8 r O e s r s L + t 1 y u p 3 / q Z D t + e O F f f H F p y 5 j C P Y i 9 f A x w s u c c 2 R n E A A A A C J q S L P M x Q P P T G 7 Q R W 4 Y 4 Q d J b Z i Z Y O i 6 k K W 1 B k J k I 8 e 8 R 5 A s c 6 n E U X m P v 9 q w A J M M s l 9 L x F B P k k j J A K 9 S x e K n x 1 d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D203AB2BE64A43B50B943759548D8E" ma:contentTypeVersion="3" ma:contentTypeDescription="Ein neues Dokument erstellen." ma:contentTypeScope="" ma:versionID="977b3b2441acf79a9b25687a82324b6f">
  <xsd:schema xmlns:xsd="http://www.w3.org/2001/XMLSchema" xmlns:xs="http://www.w3.org/2001/XMLSchema" xmlns:p="http://schemas.microsoft.com/office/2006/metadata/properties" xmlns:ns2="4da1e46e-258a-4968-a97e-12b1ba4e0d41" targetNamespace="http://schemas.microsoft.com/office/2006/metadata/properties" ma:root="true" ma:fieldsID="effaba070bc080db61206b1214f044fe" ns2:_="">
    <xsd:import namespace="4da1e46e-258a-4968-a97e-12b1ba4e0d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a1e46e-258a-4968-a97e-12b1ba4e0d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A73F32-D356-4979-93D0-4CC59B8CF0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7A1D78-6A26-4403-87EB-93BA2B765706}">
  <ds:schemaRefs>
    <ds:schemaRef ds:uri="http://purl.org/dc/elements/1.1/"/>
    <ds:schemaRef ds:uri="http://purl.org/dc/terms/"/>
    <ds:schemaRef ds:uri="http://purl.org/dc/dcmitype/"/>
    <ds:schemaRef ds:uri="4da1e46e-258a-4968-a97e-12b1ba4e0d41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CB177CE-2A45-4DF7-9B09-729F93E8B320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479AA6CB-CD43-403E-8854-E882E11E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a1e46e-258a-4968-a97e-12b1ba4e0d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ÜL-Abrechnung</vt:lpstr>
    </vt:vector>
  </TitlesOfParts>
  <Manager/>
  <Company>TV Weißkirchen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ÜL-Abrechnung</dc:title>
  <dc:subject>Übungsleiterabrechnung</dc:subject>
  <dc:creator>Andreas Hieronymi</dc:creator>
  <cp:keywords/>
  <dc:description/>
  <cp:lastModifiedBy>Knut Hertfelder</cp:lastModifiedBy>
  <cp:revision/>
  <dcterms:created xsi:type="dcterms:W3CDTF">2013-03-17T12:10:02Z</dcterms:created>
  <dcterms:modified xsi:type="dcterms:W3CDTF">2026-06-25T17:39:33Z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0x01010033D203AB2BE64A43B50B943759548D8E</vt:lpwstr>
  </property>
</Properties>
</file>